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جدول الكميات" sheetId="1" state="visible" r:id="rId3"/>
    <sheet name="الافتراضات" sheetId="2" state="visible" r:id="rId4"/>
    <sheet name="مرجع الأبعاد" sheetId="3" state="visible" r:id="rId5"/>
  </sheets>
  <calcPr iterateCount="100" refMode="A1" iterate="false" iterateDelta="0.0001"/>
</workbook>
</file>

<file path=xl/sharedStrings.xml><?xml version="1.0" encoding="utf-8"?>
<sst xmlns="http://schemas.openxmlformats.org/spreadsheetml/2006/main" count="45" uniqueCount="43">
  <si>
    <t xml:space="preserve">رقم البند</t>
  </si>
  <si>
    <t xml:space="preserve">وصف البند</t>
  </si>
  <si>
    <t xml:space="preserve">الوحدة</t>
  </si>
  <si>
    <t xml:space="preserve">الكمية</t>
  </si>
  <si>
    <t xml:space="preserve">مرجع المخطط / الصفحة</t>
  </si>
  <si>
    <t xml:space="preserve">مواد / وحدة</t>
  </si>
  <si>
    <t xml:space="preserve">عمالة / وحدة</t>
  </si>
  <si>
    <t xml:space="preserve">معدات / وحدة</t>
  </si>
  <si>
    <t xml:space="preserve">التكلفة المباشرة / وحدة</t>
  </si>
  <si>
    <t xml:space="preserve">غير مباشرة / وحدة</t>
  </si>
  <si>
    <t xml:space="preserve">الربح / وحدة</t>
  </si>
  <si>
    <t xml:space="preserve">سعر الوحدة</t>
  </si>
  <si>
    <t xml:space="preserve">الإجمالي</t>
  </si>
  <si>
    <t xml:space="preserve">ملاحظات</t>
  </si>
  <si>
    <t xml:space="preserve">1.1</t>
  </si>
  <si>
    <t xml:space="preserve">خرسانة مسلحة للقواعد رتبة C30/37 شاملة حديد التسليح والشدات (مثال توضيحي، استبدله ببنود مشروعك)</t>
  </si>
  <si>
    <t xml:space="preserve">م³</t>
  </si>
  <si>
    <t xml:space="preserve">S-101 / ص 3</t>
  </si>
  <si>
    <t xml:space="preserve">الإجمالي قبل الضريبة</t>
  </si>
  <si>
    <t xml:space="preserve">ضريبة القيمة المضافة</t>
  </si>
  <si>
    <t xml:space="preserve">الإجمالي شامل الضريبة</t>
  </si>
  <si>
    <t xml:space="preserve">افتراضات التسعير: عدّل الخلايا الزرقاء فقط</t>
  </si>
  <si>
    <t xml:space="preserve">نسبة المصاريف غير المباشرة</t>
  </si>
  <si>
    <t xml:space="preserve">إدارة وإشراف الموقع، مكاتب الموقع، التأمينات، الضمانات البنكية، السلامة</t>
  </si>
  <si>
    <t xml:space="preserve">نسبة الربح</t>
  </si>
  <si>
    <t xml:space="preserve">تُضاف بعد المصاريف غير المباشرة</t>
  </si>
  <si>
    <t xml:space="preserve">نسبة ضريبة القيمة المضافة</t>
  </si>
  <si>
    <t xml:space="preserve">النسبة المعمول بها في المملكة العربية السعودية، وعدّلها حسب بلد المشروع</t>
  </si>
  <si>
    <t xml:space="preserve">اسم المشروع</t>
  </si>
  <si>
    <t xml:space="preserve">تاريخ التسعير</t>
  </si>
  <si>
    <t xml:space="preserve">مصدر أسعار المواد وتاريخها</t>
  </si>
  <si>
    <t xml:space="preserve">مفتاح الألوان: أزرق = مدخلات · أسود = معادلات · أخضر = روابط من ورقة أخرى · تعبئة صفراء = خلايا للمراجعة</t>
  </si>
  <si>
    <t xml:space="preserve">سعر البيع = (مواد + عمالة + معدات) × (1 + نسبة غير المباشرة) × (1 + نسبة الربح)</t>
  </si>
  <si>
    <t xml:space="preserve">نموذج من المبدعون العرب (arabcreators.co)، ويُسمح باستخدامه وتعديله داخل مشروعاتك.</t>
  </si>
  <si>
    <t xml:space="preserve">العنصر</t>
  </si>
  <si>
    <t xml:space="preserve">الطول (م)</t>
  </si>
  <si>
    <t xml:space="preserve">العرض (م)</t>
  </si>
  <si>
    <t xml:space="preserve">الارتفاع/السمك (م)</t>
  </si>
  <si>
    <t xml:space="preserve">العدد</t>
  </si>
  <si>
    <t xml:space="preserve">الكمية المحسوبة</t>
  </si>
  <si>
    <t xml:space="preserve">رقم المخطط</t>
  </si>
  <si>
    <t xml:space="preserve">الصفحة</t>
  </si>
  <si>
    <t xml:space="preserve">كل كمية في جدول الكميات يجب أن يكون لها سطر هنا بمرجع المخطط والصفحة.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</si>
</sst>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;\(#,##0.00\);\-"/>
    <numFmt numFmtId="166" formatCode="#,##0.00"/>
    <numFmt numFmtId="167" formatCode="0.0%"/>
    <numFmt numFmtId="168" formatCode="@"/>
    <numFmt numFmtId="169" formatCode="#,##0.0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052976"/>
      <name val="Arial"/>
      <family val="0"/>
      <charset val="1"/>
    </font>
    <font>
      <sz val="9"/>
      <color rgb="FF5B6B8C"/>
      <name val="Arial"/>
      <family val="0"/>
      <charset val="1"/>
    </font>
    <font>
      <i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52976"/>
        <bgColor rgb="FF333399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5CEDF"/>
      </left>
      <right style="thin">
        <color rgb="FFC5CEDF"/>
      </right>
      <top style="thin">
        <color rgb="FFC5CEDF"/>
      </top>
      <bottom style="thin">
        <color rgb="FFC5CE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5CE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8C"/>
      <rgbColor rgb="FF969696"/>
      <rgbColor rgb="FF05297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52976"/>
    <pageSetUpPr fitToPage="false"/>
  </sheetPr>
  <dimension ref="A1:N44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48"/>
    <col collapsed="false" customWidth="true" hidden="false" outlineLevel="0" max="3" min="3" style="0" width="8"/>
    <col collapsed="false" customWidth="true" hidden="false" outlineLevel="0" max="4" min="4" style="0" width="10"/>
    <col collapsed="false" customWidth="true" hidden="false" outlineLevel="0" max="5" min="5" style="0" width="18"/>
    <col collapsed="false" customWidth="true" hidden="false" outlineLevel="0" max="8" min="6" style="0" width="12"/>
    <col collapsed="false" customWidth="true" hidden="false" outlineLevel="0" max="9" min="9" style="0" width="14"/>
    <col collapsed="false" customWidth="true" hidden="false" outlineLevel="0" max="10" min="10" style="0" width="13"/>
    <col collapsed="false" customWidth="true" hidden="false" outlineLevel="0" max="11" min="11" style="0" width="12"/>
    <col collapsed="false" customWidth="true" hidden="false" outlineLevel="0" max="12" min="12" style="0" width="13"/>
    <col collapsed="false" customWidth="true" hidden="false" outlineLevel="0" max="13" min="13" style="0" width="15"/>
    <col collapsed="false" customWidth="true" hidden="false" outlineLevel="0" max="14" min="14" style="0" width="26"/>
  </cols>
  <sheetData>
    <row r="1" customFormat="false" ht="33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23.85" hidden="false" customHeight="false" outlineLevel="0" collapsed="false">
      <c r="A2" s="2" t="s">
        <v>14</v>
      </c>
      <c r="B2" s="2" t="s">
        <v>15</v>
      </c>
      <c r="C2" s="2" t="s">
        <v>16</v>
      </c>
      <c r="D2" s="3" t="n">
        <v>45</v>
      </c>
      <c r="E2" s="2" t="s">
        <v>17</v>
      </c>
      <c r="F2" s="3" t="n">
        <v>520</v>
      </c>
      <c r="G2" s="3" t="n">
        <v>140</v>
      </c>
      <c r="H2" s="3" t="n">
        <v>60</v>
      </c>
      <c r="I2" s="4" t="n">
        <f aca="false">IF(COUNT(F2:H2)=0,"",SUM(F2:H2))</f>
        <v>720</v>
      </c>
      <c r="J2" s="5" t="n">
        <f aca="false">IF(I2="","",I2*الافتراضات!$B$3)</f>
        <v>108</v>
      </c>
      <c r="K2" s="5" t="n">
        <f aca="false">IF(I2="","",(I2+J2)*الافتراضات!$B$4)</f>
        <v>82.8</v>
      </c>
      <c r="L2" s="4" t="n">
        <f aca="false">IF(I2="","",I2+J2+K2)</f>
        <v>910.8</v>
      </c>
      <c r="M2" s="4" t="n">
        <f aca="false">IF(OR(L2="",D2=""),"",ROUND(L2,2)*D2)</f>
        <v>40986</v>
      </c>
      <c r="N2" s="6"/>
    </row>
    <row r="3" customFormat="false" ht="15" hidden="false" customHeight="false" outlineLevel="0" collapsed="false">
      <c r="A3" s="2"/>
      <c r="B3" s="2"/>
      <c r="C3" s="2"/>
      <c r="D3" s="3"/>
      <c r="E3" s="2"/>
      <c r="F3" s="3"/>
      <c r="G3" s="3"/>
      <c r="H3" s="3"/>
      <c r="I3" s="4" t="str">
        <f aca="false">IF(COUNT(F3:H3)=0,"",SUM(F3:H3))</f>
        <v/>
      </c>
      <c r="J3" s="5" t="str">
        <f aca="false">IF(I3="","",I3*الافتراضات!$B$3)</f>
        <v/>
      </c>
      <c r="K3" s="5" t="str">
        <f aca="false">IF(I3="","",(I3+J3)*الافتراضات!$B$4)</f>
        <v/>
      </c>
      <c r="L3" s="4" t="str">
        <f aca="false">IF(I3="","",I3+J3+K3)</f>
        <v/>
      </c>
      <c r="M3" s="4" t="str">
        <f aca="false">IF(OR(L3="",D3=""),"",ROUND(L3,2)*D3)</f>
        <v/>
      </c>
      <c r="N3" s="6"/>
    </row>
    <row r="4" customFormat="false" ht="15" hidden="false" customHeight="false" outlineLevel="0" collapsed="false">
      <c r="A4" s="2"/>
      <c r="B4" s="2"/>
      <c r="C4" s="2"/>
      <c r="D4" s="3"/>
      <c r="E4" s="2"/>
      <c r="F4" s="3"/>
      <c r="G4" s="3"/>
      <c r="H4" s="3"/>
      <c r="I4" s="4" t="str">
        <f aca="false">IF(COUNT(F4:H4)=0,"",SUM(F4:H4))</f>
        <v/>
      </c>
      <c r="J4" s="5" t="str">
        <f aca="false">IF(I4="","",I4*الافتراضات!$B$3)</f>
        <v/>
      </c>
      <c r="K4" s="5" t="str">
        <f aca="false">IF(I4="","",(I4+J4)*الافتراضات!$B$4)</f>
        <v/>
      </c>
      <c r="L4" s="4" t="str">
        <f aca="false">IF(I4="","",I4+J4+K4)</f>
        <v/>
      </c>
      <c r="M4" s="4" t="str">
        <f aca="false">IF(OR(L4="",D4=""),"",ROUND(L4,2)*D4)</f>
        <v/>
      </c>
      <c r="N4" s="6"/>
    </row>
    <row r="5" customFormat="false" ht="15" hidden="false" customHeight="false" outlineLevel="0" collapsed="false">
      <c r="A5" s="2"/>
      <c r="B5" s="2"/>
      <c r="C5" s="2"/>
      <c r="D5" s="3"/>
      <c r="E5" s="2"/>
      <c r="F5" s="3"/>
      <c r="G5" s="3"/>
      <c r="H5" s="3"/>
      <c r="I5" s="4" t="str">
        <f aca="false">IF(COUNT(F5:H5)=0,"",SUM(F5:H5))</f>
        <v/>
      </c>
      <c r="J5" s="5" t="str">
        <f aca="false">IF(I5="","",I5*الافتراضات!$B$3)</f>
        <v/>
      </c>
      <c r="K5" s="5" t="str">
        <f aca="false">IF(I5="","",(I5+J5)*الافتراضات!$B$4)</f>
        <v/>
      </c>
      <c r="L5" s="4" t="str">
        <f aca="false">IF(I5="","",I5+J5+K5)</f>
        <v/>
      </c>
      <c r="M5" s="4" t="str">
        <f aca="false">IF(OR(L5="",D5=""),"",ROUND(L5,2)*D5)</f>
        <v/>
      </c>
      <c r="N5" s="6"/>
    </row>
    <row r="6" customFormat="false" ht="15" hidden="false" customHeight="false" outlineLevel="0" collapsed="false">
      <c r="A6" s="2"/>
      <c r="B6" s="2"/>
      <c r="C6" s="2"/>
      <c r="D6" s="3"/>
      <c r="E6" s="2"/>
      <c r="F6" s="3"/>
      <c r="G6" s="3"/>
      <c r="H6" s="3"/>
      <c r="I6" s="4" t="str">
        <f aca="false">IF(COUNT(F6:H6)=0,"",SUM(F6:H6))</f>
        <v/>
      </c>
      <c r="J6" s="5" t="str">
        <f aca="false">IF(I6="","",I6*الافتراضات!$B$3)</f>
        <v/>
      </c>
      <c r="K6" s="5" t="str">
        <f aca="false">IF(I6="","",(I6+J6)*الافتراضات!$B$4)</f>
        <v/>
      </c>
      <c r="L6" s="4" t="str">
        <f aca="false">IF(I6="","",I6+J6+K6)</f>
        <v/>
      </c>
      <c r="M6" s="4" t="str">
        <f aca="false">IF(OR(L6="",D6=""),"",ROUND(L6,2)*D6)</f>
        <v/>
      </c>
      <c r="N6" s="6"/>
    </row>
    <row r="7" customFormat="false" ht="15" hidden="false" customHeight="false" outlineLevel="0" collapsed="false">
      <c r="A7" s="2"/>
      <c r="B7" s="2"/>
      <c r="C7" s="2"/>
      <c r="D7" s="3"/>
      <c r="E7" s="2"/>
      <c r="F7" s="3"/>
      <c r="G7" s="3"/>
      <c r="H7" s="3"/>
      <c r="I7" s="4" t="str">
        <f aca="false">IF(COUNT(F7:H7)=0,"",SUM(F7:H7))</f>
        <v/>
      </c>
      <c r="J7" s="5" t="str">
        <f aca="false">IF(I7="","",I7*الافتراضات!$B$3)</f>
        <v/>
      </c>
      <c r="K7" s="5" t="str">
        <f aca="false">IF(I7="","",(I7+J7)*الافتراضات!$B$4)</f>
        <v/>
      </c>
      <c r="L7" s="4" t="str">
        <f aca="false">IF(I7="","",I7+J7+K7)</f>
        <v/>
      </c>
      <c r="M7" s="4" t="str">
        <f aca="false">IF(OR(L7="",D7=""),"",ROUND(L7,2)*D7)</f>
        <v/>
      </c>
      <c r="N7" s="6"/>
    </row>
    <row r="8" customFormat="false" ht="15" hidden="false" customHeight="false" outlineLevel="0" collapsed="false">
      <c r="A8" s="2"/>
      <c r="B8" s="2"/>
      <c r="C8" s="2"/>
      <c r="D8" s="3"/>
      <c r="E8" s="2"/>
      <c r="F8" s="3"/>
      <c r="G8" s="3"/>
      <c r="H8" s="3"/>
      <c r="I8" s="4" t="str">
        <f aca="false">IF(COUNT(F8:H8)=0,"",SUM(F8:H8))</f>
        <v/>
      </c>
      <c r="J8" s="5" t="str">
        <f aca="false">IF(I8="","",I8*الافتراضات!$B$3)</f>
        <v/>
      </c>
      <c r="K8" s="5" t="str">
        <f aca="false">IF(I8="","",(I8+J8)*الافتراضات!$B$4)</f>
        <v/>
      </c>
      <c r="L8" s="4" t="str">
        <f aca="false">IF(I8="","",I8+J8+K8)</f>
        <v/>
      </c>
      <c r="M8" s="4" t="str">
        <f aca="false">IF(OR(L8="",D8=""),"",ROUND(L8,2)*D8)</f>
        <v/>
      </c>
      <c r="N8" s="6"/>
    </row>
    <row r="9" customFormat="false" ht="15" hidden="false" customHeight="false" outlineLevel="0" collapsed="false">
      <c r="A9" s="2"/>
      <c r="B9" s="2"/>
      <c r="C9" s="2"/>
      <c r="D9" s="3"/>
      <c r="E9" s="2"/>
      <c r="F9" s="3"/>
      <c r="G9" s="3"/>
      <c r="H9" s="3"/>
      <c r="I9" s="4" t="str">
        <f aca="false">IF(COUNT(F9:H9)=0,"",SUM(F9:H9))</f>
        <v/>
      </c>
      <c r="J9" s="5" t="str">
        <f aca="false">IF(I9="","",I9*الافتراضات!$B$3)</f>
        <v/>
      </c>
      <c r="K9" s="5" t="str">
        <f aca="false">IF(I9="","",(I9+J9)*الافتراضات!$B$4)</f>
        <v/>
      </c>
      <c r="L9" s="4" t="str">
        <f aca="false">IF(I9="","",I9+J9+K9)</f>
        <v/>
      </c>
      <c r="M9" s="4" t="str">
        <f aca="false">IF(OR(L9="",D9=""),"",ROUND(L9,2)*D9)</f>
        <v/>
      </c>
      <c r="N9" s="6"/>
    </row>
    <row r="10" customFormat="false" ht="15" hidden="false" customHeight="false" outlineLevel="0" collapsed="false">
      <c r="A10" s="2"/>
      <c r="B10" s="2"/>
      <c r="C10" s="2"/>
      <c r="D10" s="3"/>
      <c r="E10" s="2"/>
      <c r="F10" s="3"/>
      <c r="G10" s="3"/>
      <c r="H10" s="3"/>
      <c r="I10" s="4" t="str">
        <f aca="false">IF(COUNT(F10:H10)=0,"",SUM(F10:H10))</f>
        <v/>
      </c>
      <c r="J10" s="5" t="str">
        <f aca="false">IF(I10="","",I10*الافتراضات!$B$3)</f>
        <v/>
      </c>
      <c r="K10" s="5" t="str">
        <f aca="false">IF(I10="","",(I10+J10)*الافتراضات!$B$4)</f>
        <v/>
      </c>
      <c r="L10" s="4" t="str">
        <f aca="false">IF(I10="","",I10+J10+K10)</f>
        <v/>
      </c>
      <c r="M10" s="4" t="str">
        <f aca="false">IF(OR(L10="",D10=""),"",ROUND(L10,2)*D10)</f>
        <v/>
      </c>
      <c r="N10" s="6"/>
    </row>
    <row r="11" customFormat="false" ht="15" hidden="false" customHeight="false" outlineLevel="0" collapsed="false">
      <c r="A11" s="2"/>
      <c r="B11" s="2"/>
      <c r="C11" s="2"/>
      <c r="D11" s="3"/>
      <c r="E11" s="2"/>
      <c r="F11" s="3"/>
      <c r="G11" s="3"/>
      <c r="H11" s="3"/>
      <c r="I11" s="4" t="str">
        <f aca="false">IF(COUNT(F11:H11)=0,"",SUM(F11:H11))</f>
        <v/>
      </c>
      <c r="J11" s="5" t="str">
        <f aca="false">IF(I11="","",I11*الافتراضات!$B$3)</f>
        <v/>
      </c>
      <c r="K11" s="5" t="str">
        <f aca="false">IF(I11="","",(I11+J11)*الافتراضات!$B$4)</f>
        <v/>
      </c>
      <c r="L11" s="4" t="str">
        <f aca="false">IF(I11="","",I11+J11+K11)</f>
        <v/>
      </c>
      <c r="M11" s="4" t="str">
        <f aca="false">IF(OR(L11="",D11=""),"",ROUND(L11,2)*D11)</f>
        <v/>
      </c>
      <c r="N11" s="6"/>
    </row>
    <row r="12" customFormat="false" ht="15" hidden="false" customHeight="false" outlineLevel="0" collapsed="false">
      <c r="A12" s="2"/>
      <c r="B12" s="2"/>
      <c r="C12" s="2"/>
      <c r="D12" s="3"/>
      <c r="E12" s="2"/>
      <c r="F12" s="3"/>
      <c r="G12" s="3"/>
      <c r="H12" s="3"/>
      <c r="I12" s="4" t="str">
        <f aca="false">IF(COUNT(F12:H12)=0,"",SUM(F12:H12))</f>
        <v/>
      </c>
      <c r="J12" s="5" t="str">
        <f aca="false">IF(I12="","",I12*الافتراضات!$B$3)</f>
        <v/>
      </c>
      <c r="K12" s="5" t="str">
        <f aca="false">IF(I12="","",(I12+J12)*الافتراضات!$B$4)</f>
        <v/>
      </c>
      <c r="L12" s="4" t="str">
        <f aca="false">IF(I12="","",I12+J12+K12)</f>
        <v/>
      </c>
      <c r="M12" s="4" t="str">
        <f aca="false">IF(OR(L12="",D12=""),"",ROUND(L12,2)*D12)</f>
        <v/>
      </c>
      <c r="N12" s="6"/>
    </row>
    <row r="13" customFormat="false" ht="15" hidden="false" customHeight="false" outlineLevel="0" collapsed="false">
      <c r="A13" s="2"/>
      <c r="B13" s="2"/>
      <c r="C13" s="2"/>
      <c r="D13" s="3"/>
      <c r="E13" s="2"/>
      <c r="F13" s="3"/>
      <c r="G13" s="3"/>
      <c r="H13" s="3"/>
      <c r="I13" s="4" t="str">
        <f aca="false">IF(COUNT(F13:H13)=0,"",SUM(F13:H13))</f>
        <v/>
      </c>
      <c r="J13" s="5" t="str">
        <f aca="false">IF(I13="","",I13*الافتراضات!$B$3)</f>
        <v/>
      </c>
      <c r="K13" s="5" t="str">
        <f aca="false">IF(I13="","",(I13+J13)*الافتراضات!$B$4)</f>
        <v/>
      </c>
      <c r="L13" s="4" t="str">
        <f aca="false">IF(I13="","",I13+J13+K13)</f>
        <v/>
      </c>
      <c r="M13" s="4" t="str">
        <f aca="false">IF(OR(L13="",D13=""),"",ROUND(L13,2)*D13)</f>
        <v/>
      </c>
      <c r="N13" s="6"/>
    </row>
    <row r="14" customFormat="false" ht="15" hidden="false" customHeight="false" outlineLevel="0" collapsed="false">
      <c r="A14" s="2"/>
      <c r="B14" s="2"/>
      <c r="C14" s="2"/>
      <c r="D14" s="3"/>
      <c r="E14" s="2"/>
      <c r="F14" s="3"/>
      <c r="G14" s="3"/>
      <c r="H14" s="3"/>
      <c r="I14" s="4" t="str">
        <f aca="false">IF(COUNT(F14:H14)=0,"",SUM(F14:H14))</f>
        <v/>
      </c>
      <c r="J14" s="5" t="str">
        <f aca="false">IF(I14="","",I14*الافتراضات!$B$3)</f>
        <v/>
      </c>
      <c r="K14" s="5" t="str">
        <f aca="false">IF(I14="","",(I14+J14)*الافتراضات!$B$4)</f>
        <v/>
      </c>
      <c r="L14" s="4" t="str">
        <f aca="false">IF(I14="","",I14+J14+K14)</f>
        <v/>
      </c>
      <c r="M14" s="4" t="str">
        <f aca="false">IF(OR(L14="",D14=""),"",ROUND(L14,2)*D14)</f>
        <v/>
      </c>
      <c r="N14" s="6"/>
    </row>
    <row r="15" customFormat="false" ht="15" hidden="false" customHeight="false" outlineLevel="0" collapsed="false">
      <c r="A15" s="2"/>
      <c r="B15" s="2"/>
      <c r="C15" s="2"/>
      <c r="D15" s="3"/>
      <c r="E15" s="2"/>
      <c r="F15" s="3"/>
      <c r="G15" s="3"/>
      <c r="H15" s="3"/>
      <c r="I15" s="4" t="str">
        <f aca="false">IF(COUNT(F15:H15)=0,"",SUM(F15:H15))</f>
        <v/>
      </c>
      <c r="J15" s="5" t="str">
        <f aca="false">IF(I15="","",I15*الافتراضات!$B$3)</f>
        <v/>
      </c>
      <c r="K15" s="5" t="str">
        <f aca="false">IF(I15="","",(I15+J15)*الافتراضات!$B$4)</f>
        <v/>
      </c>
      <c r="L15" s="4" t="str">
        <f aca="false">IF(I15="","",I15+J15+K15)</f>
        <v/>
      </c>
      <c r="M15" s="4" t="str">
        <f aca="false">IF(OR(L15="",D15=""),"",ROUND(L15,2)*D15)</f>
        <v/>
      </c>
      <c r="N15" s="6"/>
    </row>
    <row r="16" customFormat="false" ht="15" hidden="false" customHeight="false" outlineLevel="0" collapsed="false">
      <c r="A16" s="2"/>
      <c r="B16" s="2"/>
      <c r="C16" s="2"/>
      <c r="D16" s="3"/>
      <c r="E16" s="2"/>
      <c r="F16" s="3"/>
      <c r="G16" s="3"/>
      <c r="H16" s="3"/>
      <c r="I16" s="4" t="str">
        <f aca="false">IF(COUNT(F16:H16)=0,"",SUM(F16:H16))</f>
        <v/>
      </c>
      <c r="J16" s="5" t="str">
        <f aca="false">IF(I16="","",I16*الافتراضات!$B$3)</f>
        <v/>
      </c>
      <c r="K16" s="5" t="str">
        <f aca="false">IF(I16="","",(I16+J16)*الافتراضات!$B$4)</f>
        <v/>
      </c>
      <c r="L16" s="4" t="str">
        <f aca="false">IF(I16="","",I16+J16+K16)</f>
        <v/>
      </c>
      <c r="M16" s="4" t="str">
        <f aca="false">IF(OR(L16="",D16=""),"",ROUND(L16,2)*D16)</f>
        <v/>
      </c>
      <c r="N16" s="6"/>
    </row>
    <row r="17" customFormat="false" ht="15" hidden="false" customHeight="false" outlineLevel="0" collapsed="false">
      <c r="A17" s="2"/>
      <c r="B17" s="2"/>
      <c r="C17" s="2"/>
      <c r="D17" s="3"/>
      <c r="E17" s="2"/>
      <c r="F17" s="3"/>
      <c r="G17" s="3"/>
      <c r="H17" s="3"/>
      <c r="I17" s="4" t="str">
        <f aca="false">IF(COUNT(F17:H17)=0,"",SUM(F17:H17))</f>
        <v/>
      </c>
      <c r="J17" s="5" t="str">
        <f aca="false">IF(I17="","",I17*الافتراضات!$B$3)</f>
        <v/>
      </c>
      <c r="K17" s="5" t="str">
        <f aca="false">IF(I17="","",(I17+J17)*الافتراضات!$B$4)</f>
        <v/>
      </c>
      <c r="L17" s="4" t="str">
        <f aca="false">IF(I17="","",I17+J17+K17)</f>
        <v/>
      </c>
      <c r="M17" s="4" t="str">
        <f aca="false">IF(OR(L17="",D17=""),"",ROUND(L17,2)*D17)</f>
        <v/>
      </c>
      <c r="N17" s="6"/>
    </row>
    <row r="18" customFormat="false" ht="15" hidden="false" customHeight="false" outlineLevel="0" collapsed="false">
      <c r="A18" s="2"/>
      <c r="B18" s="2"/>
      <c r="C18" s="2"/>
      <c r="D18" s="3"/>
      <c r="E18" s="2"/>
      <c r="F18" s="3"/>
      <c r="G18" s="3"/>
      <c r="H18" s="3"/>
      <c r="I18" s="4" t="str">
        <f aca="false">IF(COUNT(F18:H18)=0,"",SUM(F18:H18))</f>
        <v/>
      </c>
      <c r="J18" s="5" t="str">
        <f aca="false">IF(I18="","",I18*الافتراضات!$B$3)</f>
        <v/>
      </c>
      <c r="K18" s="5" t="str">
        <f aca="false">IF(I18="","",(I18+J18)*الافتراضات!$B$4)</f>
        <v/>
      </c>
      <c r="L18" s="4" t="str">
        <f aca="false">IF(I18="","",I18+J18+K18)</f>
        <v/>
      </c>
      <c r="M18" s="4" t="str">
        <f aca="false">IF(OR(L18="",D18=""),"",ROUND(L18,2)*D18)</f>
        <v/>
      </c>
      <c r="N18" s="6"/>
    </row>
    <row r="19" customFormat="false" ht="15" hidden="false" customHeight="false" outlineLevel="0" collapsed="false">
      <c r="A19" s="2"/>
      <c r="B19" s="2"/>
      <c r="C19" s="2"/>
      <c r="D19" s="3"/>
      <c r="E19" s="2"/>
      <c r="F19" s="3"/>
      <c r="G19" s="3"/>
      <c r="H19" s="3"/>
      <c r="I19" s="4" t="str">
        <f aca="false">IF(COUNT(F19:H19)=0,"",SUM(F19:H19))</f>
        <v/>
      </c>
      <c r="J19" s="5" t="str">
        <f aca="false">IF(I19="","",I19*الافتراضات!$B$3)</f>
        <v/>
      </c>
      <c r="K19" s="5" t="str">
        <f aca="false">IF(I19="","",(I19+J19)*الافتراضات!$B$4)</f>
        <v/>
      </c>
      <c r="L19" s="4" t="str">
        <f aca="false">IF(I19="","",I19+J19+K19)</f>
        <v/>
      </c>
      <c r="M19" s="4" t="str">
        <f aca="false">IF(OR(L19="",D19=""),"",ROUND(L19,2)*D19)</f>
        <v/>
      </c>
      <c r="N19" s="6"/>
    </row>
    <row r="20" customFormat="false" ht="15" hidden="false" customHeight="false" outlineLevel="0" collapsed="false">
      <c r="A20" s="2"/>
      <c r="B20" s="2"/>
      <c r="C20" s="2"/>
      <c r="D20" s="3"/>
      <c r="E20" s="2"/>
      <c r="F20" s="3"/>
      <c r="G20" s="3"/>
      <c r="H20" s="3"/>
      <c r="I20" s="4" t="str">
        <f aca="false">IF(COUNT(F20:H20)=0,"",SUM(F20:H20))</f>
        <v/>
      </c>
      <c r="J20" s="5" t="str">
        <f aca="false">IF(I20="","",I20*الافتراضات!$B$3)</f>
        <v/>
      </c>
      <c r="K20" s="5" t="str">
        <f aca="false">IF(I20="","",(I20+J20)*الافتراضات!$B$4)</f>
        <v/>
      </c>
      <c r="L20" s="4" t="str">
        <f aca="false">IF(I20="","",I20+J20+K20)</f>
        <v/>
      </c>
      <c r="M20" s="4" t="str">
        <f aca="false">IF(OR(L20="",D20=""),"",ROUND(L20,2)*D20)</f>
        <v/>
      </c>
      <c r="N20" s="6"/>
    </row>
    <row r="21" customFormat="false" ht="15" hidden="false" customHeight="false" outlineLevel="0" collapsed="false">
      <c r="A21" s="2"/>
      <c r="B21" s="2"/>
      <c r="C21" s="2"/>
      <c r="D21" s="3"/>
      <c r="E21" s="2"/>
      <c r="F21" s="3"/>
      <c r="G21" s="3"/>
      <c r="H21" s="3"/>
      <c r="I21" s="4" t="str">
        <f aca="false">IF(COUNT(F21:H21)=0,"",SUM(F21:H21))</f>
        <v/>
      </c>
      <c r="J21" s="5" t="str">
        <f aca="false">IF(I21="","",I21*الافتراضات!$B$3)</f>
        <v/>
      </c>
      <c r="K21" s="5" t="str">
        <f aca="false">IF(I21="","",(I21+J21)*الافتراضات!$B$4)</f>
        <v/>
      </c>
      <c r="L21" s="4" t="str">
        <f aca="false">IF(I21="","",I21+J21+K21)</f>
        <v/>
      </c>
      <c r="M21" s="4" t="str">
        <f aca="false">IF(OR(L21="",D21=""),"",ROUND(L21,2)*D21)</f>
        <v/>
      </c>
      <c r="N21" s="6"/>
    </row>
    <row r="22" customFormat="false" ht="15" hidden="false" customHeight="false" outlineLevel="0" collapsed="false">
      <c r="A22" s="2"/>
      <c r="B22" s="2"/>
      <c r="C22" s="2"/>
      <c r="D22" s="3"/>
      <c r="E22" s="2"/>
      <c r="F22" s="3"/>
      <c r="G22" s="3"/>
      <c r="H22" s="3"/>
      <c r="I22" s="4" t="str">
        <f aca="false">IF(COUNT(F22:H22)=0,"",SUM(F22:H22))</f>
        <v/>
      </c>
      <c r="J22" s="5" t="str">
        <f aca="false">IF(I22="","",I22*الافتراضات!$B$3)</f>
        <v/>
      </c>
      <c r="K22" s="5" t="str">
        <f aca="false">IF(I22="","",(I22+J22)*الافتراضات!$B$4)</f>
        <v/>
      </c>
      <c r="L22" s="4" t="str">
        <f aca="false">IF(I22="","",I22+J22+K22)</f>
        <v/>
      </c>
      <c r="M22" s="4" t="str">
        <f aca="false">IF(OR(L22="",D22=""),"",ROUND(L22,2)*D22)</f>
        <v/>
      </c>
      <c r="N22" s="6"/>
    </row>
    <row r="23" customFormat="false" ht="15" hidden="false" customHeight="false" outlineLevel="0" collapsed="false">
      <c r="A23" s="2"/>
      <c r="B23" s="2"/>
      <c r="C23" s="2"/>
      <c r="D23" s="3"/>
      <c r="E23" s="2"/>
      <c r="F23" s="3"/>
      <c r="G23" s="3"/>
      <c r="H23" s="3"/>
      <c r="I23" s="4" t="str">
        <f aca="false">IF(COUNT(F23:H23)=0,"",SUM(F23:H23))</f>
        <v/>
      </c>
      <c r="J23" s="5" t="str">
        <f aca="false">IF(I23="","",I23*الافتراضات!$B$3)</f>
        <v/>
      </c>
      <c r="K23" s="5" t="str">
        <f aca="false">IF(I23="","",(I23+J23)*الافتراضات!$B$4)</f>
        <v/>
      </c>
      <c r="L23" s="4" t="str">
        <f aca="false">IF(I23="","",I23+J23+K23)</f>
        <v/>
      </c>
      <c r="M23" s="4" t="str">
        <f aca="false">IF(OR(L23="",D23=""),"",ROUND(L23,2)*D23)</f>
        <v/>
      </c>
      <c r="N23" s="6"/>
    </row>
    <row r="24" customFormat="false" ht="15" hidden="false" customHeight="false" outlineLevel="0" collapsed="false">
      <c r="A24" s="2"/>
      <c r="B24" s="2"/>
      <c r="C24" s="2"/>
      <c r="D24" s="3"/>
      <c r="E24" s="2"/>
      <c r="F24" s="3"/>
      <c r="G24" s="3"/>
      <c r="H24" s="3"/>
      <c r="I24" s="4" t="str">
        <f aca="false">IF(COUNT(F24:H24)=0,"",SUM(F24:H24))</f>
        <v/>
      </c>
      <c r="J24" s="5" t="str">
        <f aca="false">IF(I24="","",I24*الافتراضات!$B$3)</f>
        <v/>
      </c>
      <c r="K24" s="5" t="str">
        <f aca="false">IF(I24="","",(I24+J24)*الافتراضات!$B$4)</f>
        <v/>
      </c>
      <c r="L24" s="4" t="str">
        <f aca="false">IF(I24="","",I24+J24+K24)</f>
        <v/>
      </c>
      <c r="M24" s="4" t="str">
        <f aca="false">IF(OR(L24="",D24=""),"",ROUND(L24,2)*D24)</f>
        <v/>
      </c>
      <c r="N24" s="6"/>
    </row>
    <row r="25" customFormat="false" ht="15" hidden="false" customHeight="false" outlineLevel="0" collapsed="false">
      <c r="A25" s="2"/>
      <c r="B25" s="2"/>
      <c r="C25" s="2"/>
      <c r="D25" s="3"/>
      <c r="E25" s="2"/>
      <c r="F25" s="3"/>
      <c r="G25" s="3"/>
      <c r="H25" s="3"/>
      <c r="I25" s="4" t="str">
        <f aca="false">IF(COUNT(F25:H25)=0,"",SUM(F25:H25))</f>
        <v/>
      </c>
      <c r="J25" s="5" t="str">
        <f aca="false">IF(I25="","",I25*الافتراضات!$B$3)</f>
        <v/>
      </c>
      <c r="K25" s="5" t="str">
        <f aca="false">IF(I25="","",(I25+J25)*الافتراضات!$B$4)</f>
        <v/>
      </c>
      <c r="L25" s="4" t="str">
        <f aca="false">IF(I25="","",I25+J25+K25)</f>
        <v/>
      </c>
      <c r="M25" s="4" t="str">
        <f aca="false">IF(OR(L25="",D25=""),"",ROUND(L25,2)*D25)</f>
        <v/>
      </c>
      <c r="N25" s="6"/>
    </row>
    <row r="26" customFormat="false" ht="15" hidden="false" customHeight="false" outlineLevel="0" collapsed="false">
      <c r="A26" s="2"/>
      <c r="B26" s="2"/>
      <c r="C26" s="2"/>
      <c r="D26" s="3"/>
      <c r="E26" s="2"/>
      <c r="F26" s="3"/>
      <c r="G26" s="3"/>
      <c r="H26" s="3"/>
      <c r="I26" s="4" t="str">
        <f aca="false">IF(COUNT(F26:H26)=0,"",SUM(F26:H26))</f>
        <v/>
      </c>
      <c r="J26" s="5" t="str">
        <f aca="false">IF(I26="","",I26*الافتراضات!$B$3)</f>
        <v/>
      </c>
      <c r="K26" s="5" t="str">
        <f aca="false">IF(I26="","",(I26+J26)*الافتراضات!$B$4)</f>
        <v/>
      </c>
      <c r="L26" s="4" t="str">
        <f aca="false">IF(I26="","",I26+J26+K26)</f>
        <v/>
      </c>
      <c r="M26" s="4" t="str">
        <f aca="false">IF(OR(L26="",D26=""),"",ROUND(L26,2)*D26)</f>
        <v/>
      </c>
      <c r="N26" s="6"/>
    </row>
    <row r="27" customFormat="false" ht="15" hidden="false" customHeight="false" outlineLevel="0" collapsed="false">
      <c r="A27" s="2"/>
      <c r="B27" s="2"/>
      <c r="C27" s="2"/>
      <c r="D27" s="3"/>
      <c r="E27" s="2"/>
      <c r="F27" s="3"/>
      <c r="G27" s="3"/>
      <c r="H27" s="3"/>
      <c r="I27" s="4" t="str">
        <f aca="false">IF(COUNT(F27:H27)=0,"",SUM(F27:H27))</f>
        <v/>
      </c>
      <c r="J27" s="5" t="str">
        <f aca="false">IF(I27="","",I27*الافتراضات!$B$3)</f>
        <v/>
      </c>
      <c r="K27" s="5" t="str">
        <f aca="false">IF(I27="","",(I27+J27)*الافتراضات!$B$4)</f>
        <v/>
      </c>
      <c r="L27" s="4" t="str">
        <f aca="false">IF(I27="","",I27+J27+K27)</f>
        <v/>
      </c>
      <c r="M27" s="4" t="str">
        <f aca="false">IF(OR(L27="",D27=""),"",ROUND(L27,2)*D27)</f>
        <v/>
      </c>
      <c r="N27" s="6"/>
    </row>
    <row r="28" customFormat="false" ht="15" hidden="false" customHeight="false" outlineLevel="0" collapsed="false">
      <c r="A28" s="2"/>
      <c r="B28" s="2"/>
      <c r="C28" s="2"/>
      <c r="D28" s="3"/>
      <c r="E28" s="2"/>
      <c r="F28" s="3"/>
      <c r="G28" s="3"/>
      <c r="H28" s="3"/>
      <c r="I28" s="4" t="str">
        <f aca="false">IF(COUNT(F28:H28)=0,"",SUM(F28:H28))</f>
        <v/>
      </c>
      <c r="J28" s="5" t="str">
        <f aca="false">IF(I28="","",I28*الافتراضات!$B$3)</f>
        <v/>
      </c>
      <c r="K28" s="5" t="str">
        <f aca="false">IF(I28="","",(I28+J28)*الافتراضات!$B$4)</f>
        <v/>
      </c>
      <c r="L28" s="4" t="str">
        <f aca="false">IF(I28="","",I28+J28+K28)</f>
        <v/>
      </c>
      <c r="M28" s="4" t="str">
        <f aca="false">IF(OR(L28="",D28=""),"",ROUND(L28,2)*D28)</f>
        <v/>
      </c>
      <c r="N28" s="6"/>
    </row>
    <row r="29" customFormat="false" ht="15" hidden="false" customHeight="false" outlineLevel="0" collapsed="false">
      <c r="A29" s="2"/>
      <c r="B29" s="2"/>
      <c r="C29" s="2"/>
      <c r="D29" s="3"/>
      <c r="E29" s="2"/>
      <c r="F29" s="3"/>
      <c r="G29" s="3"/>
      <c r="H29" s="3"/>
      <c r="I29" s="4" t="str">
        <f aca="false">IF(COUNT(F29:H29)=0,"",SUM(F29:H29))</f>
        <v/>
      </c>
      <c r="J29" s="5" t="str">
        <f aca="false">IF(I29="","",I29*الافتراضات!$B$3)</f>
        <v/>
      </c>
      <c r="K29" s="5" t="str">
        <f aca="false">IF(I29="","",(I29+J29)*الافتراضات!$B$4)</f>
        <v/>
      </c>
      <c r="L29" s="4" t="str">
        <f aca="false">IF(I29="","",I29+J29+K29)</f>
        <v/>
      </c>
      <c r="M29" s="4" t="str">
        <f aca="false">IF(OR(L29="",D29=""),"",ROUND(L29,2)*D29)</f>
        <v/>
      </c>
      <c r="N29" s="6"/>
    </row>
    <row r="30" customFormat="false" ht="15" hidden="false" customHeight="false" outlineLevel="0" collapsed="false">
      <c r="A30" s="2"/>
      <c r="B30" s="2"/>
      <c r="C30" s="2"/>
      <c r="D30" s="3"/>
      <c r="E30" s="2"/>
      <c r="F30" s="3"/>
      <c r="G30" s="3"/>
      <c r="H30" s="3"/>
      <c r="I30" s="4" t="str">
        <f aca="false">IF(COUNT(F30:H30)=0,"",SUM(F30:H30))</f>
        <v/>
      </c>
      <c r="J30" s="5" t="str">
        <f aca="false">IF(I30="","",I30*الافتراضات!$B$3)</f>
        <v/>
      </c>
      <c r="K30" s="5" t="str">
        <f aca="false">IF(I30="","",(I30+J30)*الافتراضات!$B$4)</f>
        <v/>
      </c>
      <c r="L30" s="4" t="str">
        <f aca="false">IF(I30="","",I30+J30+K30)</f>
        <v/>
      </c>
      <c r="M30" s="4" t="str">
        <f aca="false">IF(OR(L30="",D30=""),"",ROUND(L30,2)*D30)</f>
        <v/>
      </c>
      <c r="N30" s="6"/>
    </row>
    <row r="31" customFormat="false" ht="15" hidden="false" customHeight="false" outlineLevel="0" collapsed="false">
      <c r="A31" s="2"/>
      <c r="B31" s="2"/>
      <c r="C31" s="2"/>
      <c r="D31" s="3"/>
      <c r="E31" s="2"/>
      <c r="F31" s="3"/>
      <c r="G31" s="3"/>
      <c r="H31" s="3"/>
      <c r="I31" s="4" t="str">
        <f aca="false">IF(COUNT(F31:H31)=0,"",SUM(F31:H31))</f>
        <v/>
      </c>
      <c r="J31" s="5" t="str">
        <f aca="false">IF(I31="","",I31*الافتراضات!$B$3)</f>
        <v/>
      </c>
      <c r="K31" s="5" t="str">
        <f aca="false">IF(I31="","",(I31+J31)*الافتراضات!$B$4)</f>
        <v/>
      </c>
      <c r="L31" s="4" t="str">
        <f aca="false">IF(I31="","",I31+J31+K31)</f>
        <v/>
      </c>
      <c r="M31" s="4" t="str">
        <f aca="false">IF(OR(L31="",D31=""),"",ROUND(L31,2)*D31)</f>
        <v/>
      </c>
      <c r="N31" s="6"/>
    </row>
    <row r="32" customFormat="false" ht="15" hidden="false" customHeight="false" outlineLevel="0" collapsed="false">
      <c r="A32" s="2"/>
      <c r="B32" s="2"/>
      <c r="C32" s="2"/>
      <c r="D32" s="3"/>
      <c r="E32" s="2"/>
      <c r="F32" s="3"/>
      <c r="G32" s="3"/>
      <c r="H32" s="3"/>
      <c r="I32" s="4" t="str">
        <f aca="false">IF(COUNT(F32:H32)=0,"",SUM(F32:H32))</f>
        <v/>
      </c>
      <c r="J32" s="5" t="str">
        <f aca="false">IF(I32="","",I32*الافتراضات!$B$3)</f>
        <v/>
      </c>
      <c r="K32" s="5" t="str">
        <f aca="false">IF(I32="","",(I32+J32)*الافتراضات!$B$4)</f>
        <v/>
      </c>
      <c r="L32" s="4" t="str">
        <f aca="false">IF(I32="","",I32+J32+K32)</f>
        <v/>
      </c>
      <c r="M32" s="4" t="str">
        <f aca="false">IF(OR(L32="",D32=""),"",ROUND(L32,2)*D32)</f>
        <v/>
      </c>
      <c r="N32" s="6"/>
    </row>
    <row r="33" customFormat="false" ht="15" hidden="false" customHeight="false" outlineLevel="0" collapsed="false">
      <c r="A33" s="2"/>
      <c r="B33" s="2"/>
      <c r="C33" s="2"/>
      <c r="D33" s="3"/>
      <c r="E33" s="2"/>
      <c r="F33" s="3"/>
      <c r="G33" s="3"/>
      <c r="H33" s="3"/>
      <c r="I33" s="4" t="str">
        <f aca="false">IF(COUNT(F33:H33)=0,"",SUM(F33:H33))</f>
        <v/>
      </c>
      <c r="J33" s="5" t="str">
        <f aca="false">IF(I33="","",I33*الافتراضات!$B$3)</f>
        <v/>
      </c>
      <c r="K33" s="5" t="str">
        <f aca="false">IF(I33="","",(I33+J33)*الافتراضات!$B$4)</f>
        <v/>
      </c>
      <c r="L33" s="4" t="str">
        <f aca="false">IF(I33="","",I33+J33+K33)</f>
        <v/>
      </c>
      <c r="M33" s="4" t="str">
        <f aca="false">IF(OR(L33="",D33=""),"",ROUND(L33,2)*D33)</f>
        <v/>
      </c>
      <c r="N33" s="6"/>
    </row>
    <row r="34" customFormat="false" ht="15" hidden="false" customHeight="false" outlineLevel="0" collapsed="false">
      <c r="A34" s="2"/>
      <c r="B34" s="2"/>
      <c r="C34" s="2"/>
      <c r="D34" s="3"/>
      <c r="E34" s="2"/>
      <c r="F34" s="3"/>
      <c r="G34" s="3"/>
      <c r="H34" s="3"/>
      <c r="I34" s="4" t="str">
        <f aca="false">IF(COUNT(F34:H34)=0,"",SUM(F34:H34))</f>
        <v/>
      </c>
      <c r="J34" s="5" t="str">
        <f aca="false">IF(I34="","",I34*الافتراضات!$B$3)</f>
        <v/>
      </c>
      <c r="K34" s="5" t="str">
        <f aca="false">IF(I34="","",(I34+J34)*الافتراضات!$B$4)</f>
        <v/>
      </c>
      <c r="L34" s="4" t="str">
        <f aca="false">IF(I34="","",I34+J34+K34)</f>
        <v/>
      </c>
      <c r="M34" s="4" t="str">
        <f aca="false">IF(OR(L34="",D34=""),"",ROUND(L34,2)*D34)</f>
        <v/>
      </c>
      <c r="N34" s="6"/>
    </row>
    <row r="35" customFormat="false" ht="15" hidden="false" customHeight="false" outlineLevel="0" collapsed="false">
      <c r="A35" s="2"/>
      <c r="B35" s="2"/>
      <c r="C35" s="2"/>
      <c r="D35" s="3"/>
      <c r="E35" s="2"/>
      <c r="F35" s="3"/>
      <c r="G35" s="3"/>
      <c r="H35" s="3"/>
      <c r="I35" s="4" t="str">
        <f aca="false">IF(COUNT(F35:H35)=0,"",SUM(F35:H35))</f>
        <v/>
      </c>
      <c r="J35" s="5" t="str">
        <f aca="false">IF(I35="","",I35*الافتراضات!$B$3)</f>
        <v/>
      </c>
      <c r="K35" s="5" t="str">
        <f aca="false">IF(I35="","",(I35+J35)*الافتراضات!$B$4)</f>
        <v/>
      </c>
      <c r="L35" s="4" t="str">
        <f aca="false">IF(I35="","",I35+J35+K35)</f>
        <v/>
      </c>
      <c r="M35" s="4" t="str">
        <f aca="false">IF(OR(L35="",D35=""),"",ROUND(L35,2)*D35)</f>
        <v/>
      </c>
      <c r="N35" s="6"/>
    </row>
    <row r="36" customFormat="false" ht="15" hidden="false" customHeight="false" outlineLevel="0" collapsed="false">
      <c r="A36" s="2"/>
      <c r="B36" s="2"/>
      <c r="C36" s="2"/>
      <c r="D36" s="3"/>
      <c r="E36" s="2"/>
      <c r="F36" s="3"/>
      <c r="G36" s="3"/>
      <c r="H36" s="3"/>
      <c r="I36" s="4" t="str">
        <f aca="false">IF(COUNT(F36:H36)=0,"",SUM(F36:H36))</f>
        <v/>
      </c>
      <c r="J36" s="5" t="str">
        <f aca="false">IF(I36="","",I36*الافتراضات!$B$3)</f>
        <v/>
      </c>
      <c r="K36" s="5" t="str">
        <f aca="false">IF(I36="","",(I36+J36)*الافتراضات!$B$4)</f>
        <v/>
      </c>
      <c r="L36" s="4" t="str">
        <f aca="false">IF(I36="","",I36+J36+K36)</f>
        <v/>
      </c>
      <c r="M36" s="4" t="str">
        <f aca="false">IF(OR(L36="",D36=""),"",ROUND(L36,2)*D36)</f>
        <v/>
      </c>
      <c r="N36" s="6"/>
    </row>
    <row r="37" customFormat="false" ht="15" hidden="false" customHeight="false" outlineLevel="0" collapsed="false">
      <c r="A37" s="2"/>
      <c r="B37" s="2"/>
      <c r="C37" s="2"/>
      <c r="D37" s="3"/>
      <c r="E37" s="2"/>
      <c r="F37" s="3"/>
      <c r="G37" s="3"/>
      <c r="H37" s="3"/>
      <c r="I37" s="4" t="str">
        <f aca="false">IF(COUNT(F37:H37)=0,"",SUM(F37:H37))</f>
        <v/>
      </c>
      <c r="J37" s="5" t="str">
        <f aca="false">IF(I37="","",I37*الافتراضات!$B$3)</f>
        <v/>
      </c>
      <c r="K37" s="5" t="str">
        <f aca="false">IF(I37="","",(I37+J37)*الافتراضات!$B$4)</f>
        <v/>
      </c>
      <c r="L37" s="4" t="str">
        <f aca="false">IF(I37="","",I37+J37+K37)</f>
        <v/>
      </c>
      <c r="M37" s="4" t="str">
        <f aca="false">IF(OR(L37="",D37=""),"",ROUND(L37,2)*D37)</f>
        <v/>
      </c>
      <c r="N37" s="6"/>
    </row>
    <row r="38" customFormat="false" ht="15" hidden="false" customHeight="false" outlineLevel="0" collapsed="false">
      <c r="A38" s="2"/>
      <c r="B38" s="2"/>
      <c r="C38" s="2"/>
      <c r="D38" s="3"/>
      <c r="E38" s="2"/>
      <c r="F38" s="3"/>
      <c r="G38" s="3"/>
      <c r="H38" s="3"/>
      <c r="I38" s="4" t="str">
        <f aca="false">IF(COUNT(F38:H38)=0,"",SUM(F38:H38))</f>
        <v/>
      </c>
      <c r="J38" s="5" t="str">
        <f aca="false">IF(I38="","",I38*الافتراضات!$B$3)</f>
        <v/>
      </c>
      <c r="K38" s="5" t="str">
        <f aca="false">IF(I38="","",(I38+J38)*الافتراضات!$B$4)</f>
        <v/>
      </c>
      <c r="L38" s="4" t="str">
        <f aca="false">IF(I38="","",I38+J38+K38)</f>
        <v/>
      </c>
      <c r="M38" s="4" t="str">
        <f aca="false">IF(OR(L38="",D38=""),"",ROUND(L38,2)*D38)</f>
        <v/>
      </c>
      <c r="N38" s="6"/>
    </row>
    <row r="39" customFormat="false" ht="15" hidden="false" customHeight="false" outlineLevel="0" collapsed="false">
      <c r="A39" s="2"/>
      <c r="B39" s="2"/>
      <c r="C39" s="2"/>
      <c r="D39" s="3"/>
      <c r="E39" s="2"/>
      <c r="F39" s="3"/>
      <c r="G39" s="3"/>
      <c r="H39" s="3"/>
      <c r="I39" s="4" t="str">
        <f aca="false">IF(COUNT(F39:H39)=0,"",SUM(F39:H39))</f>
        <v/>
      </c>
      <c r="J39" s="5" t="str">
        <f aca="false">IF(I39="","",I39*الافتراضات!$B$3)</f>
        <v/>
      </c>
      <c r="K39" s="5" t="str">
        <f aca="false">IF(I39="","",(I39+J39)*الافتراضات!$B$4)</f>
        <v/>
      </c>
      <c r="L39" s="4" t="str">
        <f aca="false">IF(I39="","",I39+J39+K39)</f>
        <v/>
      </c>
      <c r="M39" s="4" t="str">
        <f aca="false">IF(OR(L39="",D39=""),"",ROUND(L39,2)*D39)</f>
        <v/>
      </c>
      <c r="N39" s="6"/>
    </row>
    <row r="40" customFormat="false" ht="15" hidden="false" customHeight="false" outlineLevel="0" collapsed="false">
      <c r="A40" s="2"/>
      <c r="B40" s="2"/>
      <c r="C40" s="2"/>
      <c r="D40" s="3"/>
      <c r="E40" s="2"/>
      <c r="F40" s="3"/>
      <c r="G40" s="3"/>
      <c r="H40" s="3"/>
      <c r="I40" s="4" t="str">
        <f aca="false">IF(COUNT(F40:H40)=0,"",SUM(F40:H40))</f>
        <v/>
      </c>
      <c r="J40" s="5" t="str">
        <f aca="false">IF(I40="","",I40*الافتراضات!$B$3)</f>
        <v/>
      </c>
      <c r="K40" s="5" t="str">
        <f aca="false">IF(I40="","",(I40+J40)*الافتراضات!$B$4)</f>
        <v/>
      </c>
      <c r="L40" s="4" t="str">
        <f aca="false">IF(I40="","",I40+J40+K40)</f>
        <v/>
      </c>
      <c r="M40" s="4" t="str">
        <f aca="false">IF(OR(L40="",D40=""),"",ROUND(L40,2)*D40)</f>
        <v/>
      </c>
      <c r="N40" s="6"/>
    </row>
    <row r="41" customFormat="false" ht="15" hidden="false" customHeight="false" outlineLevel="0" collapsed="false">
      <c r="A41" s="2"/>
      <c r="B41" s="2"/>
      <c r="C41" s="2"/>
      <c r="D41" s="3"/>
      <c r="E41" s="2"/>
      <c r="F41" s="3"/>
      <c r="G41" s="3"/>
      <c r="H41" s="3"/>
      <c r="I41" s="4" t="str">
        <f aca="false">IF(COUNT(F41:H41)=0,"",SUM(F41:H41))</f>
        <v/>
      </c>
      <c r="J41" s="5" t="str">
        <f aca="false">IF(I41="","",I41*الافتراضات!$B$3)</f>
        <v/>
      </c>
      <c r="K41" s="5" t="str">
        <f aca="false">IF(I41="","",(I41+J41)*الافتراضات!$B$4)</f>
        <v/>
      </c>
      <c r="L41" s="4" t="str">
        <f aca="false">IF(I41="","",I41+J41+K41)</f>
        <v/>
      </c>
      <c r="M41" s="4" t="str">
        <f aca="false">IF(OR(L41="",D41=""),"",ROUND(L41,2)*D41)</f>
        <v/>
      </c>
      <c r="N41" s="6"/>
    </row>
    <row r="42" customFormat="false" ht="15" hidden="false" customHeight="false" outlineLevel="0" collapsed="false">
      <c r="L42" s="7" t="s">
        <v>18</v>
      </c>
      <c r="M42" s="8" t="n">
        <f aca="false">SUM(M2:M41)</f>
        <v>40986</v>
      </c>
    </row>
    <row r="43" customFormat="false" ht="15" hidden="false" customHeight="false" outlineLevel="0" collapsed="false">
      <c r="L43" s="9" t="s">
        <v>19</v>
      </c>
      <c r="M43" s="10" t="n">
        <f aca="false">M42*الافتراضات!$B$5</f>
        <v>6147.9</v>
      </c>
    </row>
    <row r="44" customFormat="false" ht="15" hidden="false" customHeight="false" outlineLevel="0" collapsed="false">
      <c r="L44" s="7" t="s">
        <v>20</v>
      </c>
      <c r="M44" s="8" t="n">
        <f aca="false">M42+M43</f>
        <v>47133.9</v>
      </c>
    </row>
  </sheetData>
  <dataValidations count="1">
    <dataValidation allowBlank="true" errorStyle="stop" operator="between" showDropDown="false" showErrorMessage="false" showInputMessage="false" sqref="C2:C41" type="list">
      <formula1>"م³,م²,م.ط,طن,كجم,عدد,مقطوعية,بند"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52976"/>
    <pageSetUpPr fitToPage="false"/>
  </sheetPr>
  <dimension ref="A1:C14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1" t="s">
        <v>21</v>
      </c>
    </row>
    <row r="3" customFormat="false" ht="15" hidden="false" customHeight="false" outlineLevel="0" collapsed="false">
      <c r="A3" s="12" t="s">
        <v>22</v>
      </c>
      <c r="B3" s="13" t="n">
        <v>0.15</v>
      </c>
      <c r="C3" s="14" t="s">
        <v>23</v>
      </c>
    </row>
    <row r="4" customFormat="false" ht="15" hidden="false" customHeight="false" outlineLevel="0" collapsed="false">
      <c r="A4" s="12" t="s">
        <v>24</v>
      </c>
      <c r="B4" s="13" t="n">
        <v>0.1</v>
      </c>
      <c r="C4" s="14" t="s">
        <v>25</v>
      </c>
    </row>
    <row r="5" customFormat="false" ht="15" hidden="false" customHeight="false" outlineLevel="0" collapsed="false">
      <c r="A5" s="12" t="s">
        <v>26</v>
      </c>
      <c r="B5" s="13" t="n">
        <v>0.15</v>
      </c>
      <c r="C5" s="14" t="s">
        <v>27</v>
      </c>
    </row>
    <row r="6" customFormat="false" ht="15" hidden="false" customHeight="false" outlineLevel="0" collapsed="false">
      <c r="A6" s="12" t="s">
        <v>28</v>
      </c>
      <c r="B6" s="15"/>
      <c r="C6" s="14"/>
    </row>
    <row r="7" customFormat="false" ht="15" hidden="false" customHeight="false" outlineLevel="0" collapsed="false">
      <c r="A7" s="12" t="s">
        <v>29</v>
      </c>
      <c r="B7" s="15"/>
      <c r="C7" s="14"/>
    </row>
    <row r="8" customFormat="false" ht="15" hidden="false" customHeight="false" outlineLevel="0" collapsed="false">
      <c r="A8" s="12" t="s">
        <v>30</v>
      </c>
      <c r="B8" s="15"/>
      <c r="C8" s="14"/>
    </row>
    <row r="11" customFormat="false" ht="15" hidden="false" customHeight="false" outlineLevel="0" collapsed="false">
      <c r="A11" s="16" t="s">
        <v>31</v>
      </c>
    </row>
    <row r="12" customFormat="false" ht="15" hidden="false" customHeight="false" outlineLevel="0" collapsed="false">
      <c r="A12" s="17" t="s">
        <v>32</v>
      </c>
    </row>
    <row r="14" customFormat="false" ht="15" hidden="false" customHeight="false" outlineLevel="0" collapsed="false">
      <c r="A14" s="14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52976"/>
    <pageSetUpPr fitToPage="false"/>
  </sheetPr>
  <dimension ref="A1:L3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4"/>
    <col collapsed="false" customWidth="true" hidden="false" outlineLevel="0" max="4" min="3" style="0" width="10"/>
    <col collapsed="false" customWidth="true" hidden="false" outlineLevel="0" max="5" min="5" style="0" width="14"/>
    <col collapsed="false" customWidth="true" hidden="false" outlineLevel="0" max="6" min="6" style="0" width="8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8"/>
    <col collapsed="false" customWidth="true" hidden="false" outlineLevel="0" max="10" min="10" style="0" width="26"/>
  </cols>
  <sheetData>
    <row r="1" customFormat="false" ht="15" hidden="false" customHeight="false" outlineLevel="0" collapsed="false">
      <c r="A1" s="18" t="s">
        <v>0</v>
      </c>
      <c r="B1" s="18" t="s">
        <v>34</v>
      </c>
      <c r="C1" s="18" t="s">
        <v>35</v>
      </c>
      <c r="D1" s="18" t="s">
        <v>36</v>
      </c>
      <c r="E1" s="18" t="s">
        <v>37</v>
      </c>
      <c r="F1" s="18" t="s">
        <v>38</v>
      </c>
      <c r="G1" s="18" t="s">
        <v>39</v>
      </c>
      <c r="H1" s="18" t="s">
        <v>40</v>
      </c>
      <c r="I1" s="18" t="s">
        <v>41</v>
      </c>
      <c r="J1" s="18" t="s">
        <v>13</v>
      </c>
    </row>
    <row r="2" customFormat="false" ht="15" hidden="false" customHeight="false" outlineLevel="0" collapsed="false">
      <c r="A2" s="6"/>
      <c r="B2" s="6"/>
      <c r="C2" s="6"/>
      <c r="D2" s="6"/>
      <c r="E2" s="6"/>
      <c r="F2" s="6"/>
      <c r="G2" s="19" t="str">
        <f aca="false">IF(COUNT(C2:F2)=0,"",PRODUCT(C2:F2))</f>
        <v/>
      </c>
      <c r="H2" s="6"/>
      <c r="I2" s="6"/>
      <c r="J2" s="6"/>
      <c r="L2" s="16" t="s">
        <v>42</v>
      </c>
    </row>
    <row r="3" customFormat="false" ht="15" hidden="false" customHeight="false" outlineLevel="0" collapsed="false">
      <c r="A3" s="6"/>
      <c r="B3" s="6"/>
      <c r="C3" s="6"/>
      <c r="D3" s="6"/>
      <c r="E3" s="6"/>
      <c r="F3" s="6"/>
      <c r="G3" s="19" t="str">
        <f aca="false">IF(COUNT(C3:F3)=0,"",PRODUCT(C3:F3))</f>
        <v/>
      </c>
      <c r="H3" s="6"/>
      <c r="I3" s="6"/>
      <c r="J3" s="6"/>
    </row>
    <row r="4" customFormat="false" ht="15" hidden="false" customHeight="false" outlineLevel="0" collapsed="false">
      <c r="A4" s="6"/>
      <c r="B4" s="6"/>
      <c r="C4" s="6"/>
      <c r="D4" s="6"/>
      <c r="E4" s="6"/>
      <c r="F4" s="6"/>
      <c r="G4" s="19" t="str">
        <f aca="false">IF(COUNT(C4:F4)=0,"",PRODUCT(C4:F4))</f>
        <v/>
      </c>
      <c r="H4" s="6"/>
      <c r="I4" s="6"/>
      <c r="J4" s="6"/>
    </row>
    <row r="5" customFormat="false" ht="15" hidden="false" customHeight="false" outlineLevel="0" collapsed="false">
      <c r="A5" s="6"/>
      <c r="B5" s="6"/>
      <c r="C5" s="6"/>
      <c r="D5" s="6"/>
      <c r="E5" s="6"/>
      <c r="F5" s="6"/>
      <c r="G5" s="19" t="str">
        <f aca="false">IF(COUNT(C5:F5)=0,"",PRODUCT(C5:F5))</f>
        <v/>
      </c>
      <c r="H5" s="6"/>
      <c r="I5" s="6"/>
      <c r="J5" s="6"/>
    </row>
    <row r="6" customFormat="false" ht="15" hidden="false" customHeight="false" outlineLevel="0" collapsed="false">
      <c r="A6" s="6"/>
      <c r="B6" s="6"/>
      <c r="C6" s="6"/>
      <c r="D6" s="6"/>
      <c r="E6" s="6"/>
      <c r="F6" s="6"/>
      <c r="G6" s="19" t="str">
        <f aca="false">IF(COUNT(C6:F6)=0,"",PRODUCT(C6:F6))</f>
        <v/>
      </c>
      <c r="H6" s="6"/>
      <c r="I6" s="6"/>
      <c r="J6" s="6"/>
    </row>
    <row r="7" customFormat="false" ht="15" hidden="false" customHeight="false" outlineLevel="0" collapsed="false">
      <c r="A7" s="6"/>
      <c r="B7" s="6"/>
      <c r="C7" s="6"/>
      <c r="D7" s="6"/>
      <c r="E7" s="6"/>
      <c r="F7" s="6"/>
      <c r="G7" s="19" t="str">
        <f aca="false">IF(COUNT(C7:F7)=0,"",PRODUCT(C7:F7))</f>
        <v/>
      </c>
      <c r="H7" s="6"/>
      <c r="I7" s="6"/>
      <c r="J7" s="6"/>
    </row>
    <row r="8" customFormat="false" ht="15" hidden="false" customHeight="false" outlineLevel="0" collapsed="false">
      <c r="A8" s="6"/>
      <c r="B8" s="6"/>
      <c r="C8" s="6"/>
      <c r="D8" s="6"/>
      <c r="E8" s="6"/>
      <c r="F8" s="6"/>
      <c r="G8" s="19" t="str">
        <f aca="false">IF(COUNT(C8:F8)=0,"",PRODUCT(C8:F8))</f>
        <v/>
      </c>
      <c r="H8" s="6"/>
      <c r="I8" s="6"/>
      <c r="J8" s="6"/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19" t="str">
        <f aca="false">IF(COUNT(C9:F9)=0,"",PRODUCT(C9:F9))</f>
        <v/>
      </c>
      <c r="H9" s="6"/>
      <c r="I9" s="6"/>
      <c r="J9" s="6"/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19" t="str">
        <f aca="false">IF(COUNT(C10:F10)=0,"",PRODUCT(C10:F10))</f>
        <v/>
      </c>
      <c r="H10" s="6"/>
      <c r="I10" s="6"/>
      <c r="J10" s="6"/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19" t="str">
        <f aca="false">IF(COUNT(C11:F11)=0,"",PRODUCT(C11:F11))</f>
        <v/>
      </c>
      <c r="H11" s="6"/>
      <c r="I11" s="6"/>
      <c r="J11" s="6"/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19" t="str">
        <f aca="false">IF(COUNT(C12:F12)=0,"",PRODUCT(C12:F12))</f>
        <v/>
      </c>
      <c r="H12" s="6"/>
      <c r="I12" s="6"/>
      <c r="J12" s="6"/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19" t="str">
        <f aca="false">IF(COUNT(C13:F13)=0,"",PRODUCT(C13:F13))</f>
        <v/>
      </c>
      <c r="H13" s="6"/>
      <c r="I13" s="6"/>
      <c r="J13" s="6"/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19" t="str">
        <f aca="false">IF(COUNT(C14:F14)=0,"",PRODUCT(C14:F14))</f>
        <v/>
      </c>
      <c r="H14" s="6"/>
      <c r="I14" s="6"/>
      <c r="J14" s="6"/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19" t="str">
        <f aca="false">IF(COUNT(C15:F15)=0,"",PRODUCT(C15:F15))</f>
        <v/>
      </c>
      <c r="H15" s="6"/>
      <c r="I15" s="6"/>
      <c r="J15" s="6"/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19" t="str">
        <f aca="false">IF(COUNT(C16:F16)=0,"",PRODUCT(C16:F16))</f>
        <v/>
      </c>
      <c r="H16" s="6"/>
      <c r="I16" s="6"/>
      <c r="J16" s="6"/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19" t="str">
        <f aca="false">IF(COUNT(C17:F17)=0,"",PRODUCT(C17:F17))</f>
        <v/>
      </c>
      <c r="H17" s="6"/>
      <c r="I17" s="6"/>
      <c r="J17" s="6"/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19" t="str">
        <f aca="false">IF(COUNT(C18:F18)=0,"",PRODUCT(C18:F18))</f>
        <v/>
      </c>
      <c r="H18" s="6"/>
      <c r="I18" s="6"/>
      <c r="J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19" t="str">
        <f aca="false">IF(COUNT(C19:F19)=0,"",PRODUCT(C19:F19))</f>
        <v/>
      </c>
      <c r="H19" s="6"/>
      <c r="I19" s="6"/>
      <c r="J19" s="6"/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19" t="str">
        <f aca="false">IF(COUNT(C20:F20)=0,"",PRODUCT(C20:F20))</f>
        <v/>
      </c>
      <c r="H20" s="6"/>
      <c r="I20" s="6"/>
      <c r="J20" s="6"/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19" t="str">
        <f aca="false">IF(COUNT(C21:F21)=0,"",PRODUCT(C21:F21))</f>
        <v/>
      </c>
      <c r="H21" s="6"/>
      <c r="I21" s="6"/>
      <c r="J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19" t="str">
        <f aca="false">IF(COUNT(C22:F22)=0,"",PRODUCT(C22:F22))</f>
        <v/>
      </c>
      <c r="H22" s="6"/>
      <c r="I22" s="6"/>
      <c r="J22" s="6"/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19" t="str">
        <f aca="false">IF(COUNT(C23:F23)=0,"",PRODUCT(C23:F23))</f>
        <v/>
      </c>
      <c r="H23" s="6"/>
      <c r="I23" s="6"/>
      <c r="J23" s="6"/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19" t="str">
        <f aca="false">IF(COUNT(C24:F24)=0,"",PRODUCT(C24:F24))</f>
        <v/>
      </c>
      <c r="H24" s="6"/>
      <c r="I24" s="6"/>
      <c r="J24" s="6"/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19" t="str">
        <f aca="false">IF(COUNT(C25:F25)=0,"",PRODUCT(C25:F25))</f>
        <v/>
      </c>
      <c r="H25" s="6"/>
      <c r="I25" s="6"/>
      <c r="J25" s="6"/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19" t="str">
        <f aca="false">IF(COUNT(C26:F26)=0,"",PRODUCT(C26:F26))</f>
        <v/>
      </c>
      <c r="H26" s="6"/>
      <c r="I26" s="6"/>
      <c r="J26" s="6"/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19" t="str">
        <f aca="false">IF(COUNT(C27:F27)=0,"",PRODUCT(C27:F27))</f>
        <v/>
      </c>
      <c r="H27" s="6"/>
      <c r="I27" s="6"/>
      <c r="J27" s="6"/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19" t="str">
        <f aca="false">IF(COUNT(C28:F28)=0,"",PRODUCT(C28:F28))</f>
        <v/>
      </c>
      <c r="H28" s="6"/>
      <c r="I28" s="6"/>
      <c r="J28" s="6"/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19" t="str">
        <f aca="false">IF(COUNT(C29:F29)=0,"",PRODUCT(C29:F29))</f>
        <v/>
      </c>
      <c r="H29" s="6"/>
      <c r="I29" s="6"/>
      <c r="J29" s="6"/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19" t="str">
        <f aca="false">IF(COUNT(C30:F30)=0,"",PRODUCT(C30:F30))</f>
        <v/>
      </c>
      <c r="H30" s="6"/>
      <c r="I30" s="6"/>
      <c r="J30" s="6"/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19" t="str">
        <f aca="false">IF(COUNT(C31:F31)=0,"",PRODUCT(C31:F31))</f>
        <v/>
      </c>
      <c r="H31" s="6"/>
      <c r="I31" s="6"/>
      <c r="J31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AppVersion>16.0300</AppVersion>
  <Company>Arab Creators Group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2026-09-23T17:01:55Z</dcterms:created>
  <dc:creator>Arab Creators Group</dc:creator>
  <dc:description/>
  <dc:language>ar-SA</dc:language>
  <cp:lastModifiedBy>Arab Creators Group</cp:lastModifiedBy>
  <dcterms:modified xsi:type="dcterms:W3CDTF">2026-09-23T17:01:55Z</dcterms:modified>
  <cp:revision>0</cp:revision>
  <dc:subject/>
  <dc:title>نموذج تحليل سعر البند وجدول الكميات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